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'Вып.плана._9'!$A$2:$E$58</definedName>
    <definedName name="Excel_BuiltIn_Print_Titles" localSheetId="0">'Вып.плана._9'!$16:$19</definedName>
    <definedName name="_xlnm.Print_Area" localSheetId="0">'Вып.плана._9'!$A$2:$E$58</definedName>
    <definedName name="_xlnm.Print_Titles" localSheetId="0">'Вып.плана._9'!$16:$19</definedName>
    <definedName name="_xlnm.Print_Titles" localSheetId="0">'Вып.плана._9'!$16:$19</definedName>
  </definedNames>
  <calcPr fullCalcOnLoad="1"/>
</workbook>
</file>

<file path=xl/sharedStrings.xml><?xml version="1.0" encoding="utf-8"?>
<sst xmlns="http://schemas.openxmlformats.org/spreadsheetml/2006/main" count="128" uniqueCount="124">
  <si>
    <t xml:space="preserve">  ПРИЛОЖЕНИЕ 3</t>
  </si>
  <si>
    <t xml:space="preserve"> к решению Совета депутатов</t>
  </si>
  <si>
    <t>сельского поселения Сорум</t>
  </si>
  <si>
    <t xml:space="preserve">от 9 декабря 2021 года  № 45 </t>
  </si>
  <si>
    <t>Д О Х О Д Ы</t>
  </si>
  <si>
    <t>бюджета сельского поселения Сорум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</si>
  <si>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</si>
  <si>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</si>
  <si>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</si>
  <si>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</si>
  <si>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</si>
  <si>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</si>
  <si>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</si>
  <si>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</si>
  <si>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</si>
  <si>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</si>
  <si>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</si>
  <si>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</si>
  <si>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</si>
  <si>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</si>
  <si>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</si>
  <si>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</si>
  <si>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</si>
  <si>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</si>
  <si>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</si>
  <si>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</si>
  <si>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</si>
  <si>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</si>
  <si>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</si>
  <si>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</si>
  <si>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</si>
  <si>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</si>
  <si>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</si>
  <si>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</si>
  <si>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</si>
  <si>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</si>
  <si>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</si>
  <si>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</si>
  <si>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</si>
  <si>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</si>
  <si>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</si>
  <si>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</si>
  <si>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</si>
  <si>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</si>
  <si>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</si>
  <si>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</si>
  <si>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</si>
  <si>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</si>
  <si>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</si>
  <si>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</si>
  <si>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</si>
  <si>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</si>
  <si>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</si>
  <si>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</si>
  <si>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</si>
  <si>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</si>
  <si>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</si>
  <si>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</si>
  <si>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</si>
  <si>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</si>
  <si>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</si>
  <si>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</si>
  <si>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</si>
  <si>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</si>
  <si>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</si>
  <si>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</si>
  <si>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</si>
  <si>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</si>
  <si>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</si>
  <si>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</si>
  <si>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</si>
  <si>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</si>
  <si>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</si>
  <si>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</si>
  <si>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</si>
  <si>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</si>
  <si>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</si>
  <si>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</si>
  <si>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</si>
  <si>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</si>
  <si>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</si>
  <si>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</si>
  <si>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</si>
  <si>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</si>
  <si>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</si>
  <si>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</si>
  <si>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</si>
  <si>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</si>
  <si>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</si>
  <si>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</si>
  <si>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</si>
  <si>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</si>
  <si>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</si>
  <si>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</si>
  <si>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</si>
  <si>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</si>
  <si>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</si>
  <si>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</si>
  <si>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</si>
  <si>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</si>
  <si>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</si>
  <si>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</si>
  <si>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</si>
  <si>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</si>
  <si>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</si>
  <si>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</si>
  <si>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</si>
  <si>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</si>
  <si>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</si>
  <si>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</si>
  <si>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</si>
  <si>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</si>
  <si>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</si>
  <si>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</si>
  <si>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</si>
  <si>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</si>
  <si>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</si>
  <si>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</si>
  <si>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</si>
  <si>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ВСЕГО:</t>
  </si>
  <si>
    <t>_______________________</t>
  </si>
  <si>
    <t xml:space="preserve"> </t>
  </si>
  <si>
    <t xml:space="preserve">  ПРИЛОЖЕНИЕ 2</t>
  </si>
  <si>
    <t xml:space="preserve">от 10 марта 2022 года № 12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</si>
</sst>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2" xfId="53" applyFont="1" applyFill="1" applyBorder="1" applyAlignment="1" applyProtection="1">
      <alignment vertical="top"/>
      <protection hidden="1"/>
    </xf>
    <xf numFmtId="0" fontId="2" fillId="0" borderId="12" xfId="53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Font="1" applyAlignment="1">
      <alignment horizontal="center"/>
      <protection/>
    </xf>
    <xf numFmtId="0" fontId="3" fillId="0" borderId="10" xfId="53" applyFont="1" applyFill="1" applyBorder="1" applyAlignment="1" applyProtection="1">
      <alignment horizontal="center" vertical="top"/>
      <protection hidden="1"/>
    </xf>
    <xf numFmtId="0" fontId="3" fillId="0" borderId="13" xfId="53" applyFont="1" applyBorder="1" applyAlignment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3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="90" zoomScaleNormal="160" zoomScaleSheetLayoutView="90" workbookViewId="0" topLeftCell="A37">
      <selection activeCell="C20" sqref="C20"/>
    </sheetView>
  </sheetViews>
  <sheetFormatPr defaultColWidth="9.125" defaultRowHeight="12.75"/>
  <cols>
    <col min="1" max="1" width="7.50390625" style="1" customWidth="1"/>
    <col min="2" max="2" width="49.125" style="2" customWidth="1"/>
    <col min="3" max="3" width="32.625" style="1" customWidth="1"/>
    <col min="4" max="4" width="21.625" style="1" customWidth="1"/>
    <col min="5" max="5" width="20.875" style="1" customWidth="1"/>
    <col min="6" max="6" width="9.125" style="1" bestFit="1" customWidth="1"/>
    <col min="7" max="16384" width="9.125" style="1" customWidth="1"/>
  </cols>
  <sheetData>
    <row r="1" spans="2:4" ht="15">
      <c r="B1" s="3"/>
      <c r="C1" s="4"/>
      <c r="D1" s="5"/>
    </row>
    <row r="2" spans="2:5" ht="15">
      <c r="B2" s="3"/>
      <c r="D2" s="31" t="s">
        <v>122</v>
      </c>
      <c r="E2" s="31"/>
    </row>
    <row r="3" spans="2:5" ht="15">
      <c r="B3" s="3"/>
      <c r="D3" s="31" t="s">
        <v>1</v>
      </c>
      <c r="E3" s="31"/>
    </row>
    <row r="4" spans="2:5" ht="15">
      <c r="B4" s="3"/>
      <c r="D4" s="31" t="s">
        <v>2</v>
      </c>
      <c r="E4" s="31"/>
    </row>
    <row r="5" spans="2:5" ht="15">
      <c r="B5" s="7"/>
      <c r="D5" s="31" t="s">
        <v>123</v>
      </c>
      <c r="E5" s="31"/>
    </row>
    <row r="6" spans="2:5" ht="15">
      <c r="B6" s="7"/>
      <c r="D6" s="6"/>
      <c r="E6" s="6"/>
    </row>
    <row r="7" spans="2:5" ht="15">
      <c r="B7" s="7"/>
      <c r="D7" s="31" t="s">
        <v>0</v>
      </c>
      <c r="E7" s="31"/>
    </row>
    <row r="8" spans="2:5" ht="15">
      <c r="B8" s="7"/>
      <c r="D8" s="31" t="s">
        <v>1</v>
      </c>
      <c r="E8" s="31"/>
    </row>
    <row r="9" spans="2:5" ht="15">
      <c r="B9" s="7"/>
      <c r="D9" s="31" t="s">
        <v>2</v>
      </c>
      <c r="E9" s="31"/>
    </row>
    <row r="10" spans="2:5" ht="15">
      <c r="B10" s="7"/>
      <c r="D10" s="31" t="s">
        <v>3</v>
      </c>
      <c r="E10" s="31"/>
    </row>
    <row r="11" spans="2:5" ht="15">
      <c r="B11" s="7"/>
      <c r="D11" s="6"/>
      <c r="E11" s="6"/>
    </row>
    <row r="12" spans="1:5" ht="15">
      <c r="A12" s="32" t="s">
        <v>4</v>
      </c>
      <c r="B12" s="32"/>
      <c r="C12" s="32"/>
      <c r="D12" s="32"/>
      <c r="E12" s="32"/>
    </row>
    <row r="13" spans="1:5" ht="15">
      <c r="A13" s="33" t="s">
        <v>5</v>
      </c>
      <c r="B13" s="33"/>
      <c r="C13" s="33"/>
      <c r="D13" s="33"/>
      <c r="E13" s="33"/>
    </row>
    <row r="14" spans="2:5" ht="15">
      <c r="B14" s="7"/>
      <c r="C14" s="7"/>
      <c r="D14" s="8"/>
      <c r="E14" s="8"/>
    </row>
    <row r="15" spans="2:5" ht="15">
      <c r="B15" s="7"/>
      <c r="C15" s="7"/>
      <c r="D15" s="25"/>
      <c r="E15" s="26" t="s">
        <v>6</v>
      </c>
    </row>
    <row r="16" spans="1:5" ht="15">
      <c r="A16" s="38" t="s">
        <v>7</v>
      </c>
      <c r="B16" s="38" t="s">
        <v>8</v>
      </c>
      <c r="C16" s="38" t="s">
        <v>9</v>
      </c>
      <c r="D16" s="34" t="s">
        <v>10</v>
      </c>
      <c r="E16" s="34"/>
    </row>
    <row r="17" spans="1:5" ht="15">
      <c r="A17" s="38"/>
      <c r="B17" s="38"/>
      <c r="C17" s="38"/>
      <c r="D17" s="38" t="s">
        <v>11</v>
      </c>
      <c r="E17" s="39" t="s">
        <v>12</v>
      </c>
    </row>
    <row r="18" spans="1:5" ht="15">
      <c r="A18" s="38"/>
      <c r="B18" s="38"/>
      <c r="C18" s="38"/>
      <c r="D18" s="38"/>
      <c r="E18" s="39"/>
    </row>
    <row r="19" spans="1:5" ht="15">
      <c r="A19" s="10">
        <v>1</v>
      </c>
      <c r="B19" s="10">
        <v>2</v>
      </c>
      <c r="C19" s="10">
        <v>3</v>
      </c>
      <c r="D19" s="10">
        <v>4</v>
      </c>
      <c r="E19" s="10">
        <v>5</v>
      </c>
    </row>
    <row r="20" spans="1:5" ht="15">
      <c r="A20" s="11" t="s">
        <v>13</v>
      </c>
      <c r="B20" s="27" t="s">
        <v>14</v>
      </c>
      <c r="C20" s="9" t="s">
        <v>15</v>
      </c>
      <c r="D20" s="12">
        <f>D21+D31+D40+D43+D25</f>
        <v>16413100</v>
      </c>
      <c r="E20" s="13">
        <f>E21+E31+E40+E43+E25</f>
        <v>16813100</v>
      </c>
    </row>
    <row r="21" spans="1:5" ht="15">
      <c r="A21" s="11" t="s">
        <v>16</v>
      </c>
      <c r="B21" s="28" t="s">
        <v>17</v>
      </c>
      <c r="C21" s="14" t="s">
        <v>18</v>
      </c>
      <c r="D21" s="15">
        <f>D22</f>
        <v>14201400</v>
      </c>
      <c r="E21" s="16">
        <f>E22</f>
        <v>14601400</v>
      </c>
    </row>
    <row r="22" spans="1:5" ht="15">
      <c r="A22" s="11" t="s">
        <v>19</v>
      </c>
      <c r="B22" s="28" t="s">
        <v>20</v>
      </c>
      <c r="C22" s="14" t="s">
        <v>21</v>
      </c>
      <c r="D22" s="15">
        <f>D23+D24</f>
        <v>14201400</v>
      </c>
      <c r="E22" s="15">
        <f>E23+E24</f>
        <v>14601400</v>
      </c>
    </row>
    <row r="23" spans="1:5" ht="93">
      <c r="A23" s="11" t="s">
        <v>22</v>
      </c>
      <c r="B23" s="28" t="s">
        <v>23</v>
      </c>
      <c r="C23" s="14" t="s">
        <v>24</v>
      </c>
      <c r="D23" s="15">
        <v>14200000</v>
      </c>
      <c r="E23" s="16">
        <v>14600000</v>
      </c>
    </row>
    <row r="24" spans="1:5" ht="108.75">
      <c r="A24" s="11" t="s">
        <v>25</v>
      </c>
      <c r="B24" s="28" t="s">
        <v>26</v>
      </c>
      <c r="C24" s="14" t="s">
        <v>27</v>
      </c>
      <c r="D24" s="15">
        <v>1400</v>
      </c>
      <c r="E24" s="16">
        <v>1400</v>
      </c>
    </row>
    <row r="25" spans="1:5" ht="46.5">
      <c r="A25" s="11" t="s">
        <v>28</v>
      </c>
      <c r="B25" s="28" t="s">
        <v>29</v>
      </c>
      <c r="C25" s="17" t="s">
        <v>30</v>
      </c>
      <c r="D25" s="15">
        <f>D26</f>
        <v>772900</v>
      </c>
      <c r="E25" s="15">
        <f>E26</f>
        <v>772900</v>
      </c>
    </row>
    <row r="26" spans="1:5" ht="46.5">
      <c r="A26" s="11" t="s">
        <v>31</v>
      </c>
      <c r="B26" s="28" t="s">
        <v>32</v>
      </c>
      <c r="C26" s="17" t="s">
        <v>33</v>
      </c>
      <c r="D26" s="15">
        <f>D27+D29+D28+D30</f>
        <v>772900</v>
      </c>
      <c r="E26" s="15">
        <f>E27+E29+E28+E30</f>
        <v>772900</v>
      </c>
    </row>
    <row r="27" spans="1:5" ht="156">
      <c r="A27" s="11" t="s">
        <v>34</v>
      </c>
      <c r="B27" s="29" t="s">
        <v>35</v>
      </c>
      <c r="C27" s="17" t="s">
        <v>36</v>
      </c>
      <c r="D27" s="15">
        <v>364000</v>
      </c>
      <c r="E27" s="16">
        <v>364000</v>
      </c>
    </row>
    <row r="28" spans="1:5" ht="171">
      <c r="A28" s="11" t="s">
        <v>37</v>
      </c>
      <c r="B28" s="29" t="s">
        <v>38</v>
      </c>
      <c r="C28" s="17" t="s">
        <v>39</v>
      </c>
      <c r="D28" s="15">
        <v>2200</v>
      </c>
      <c r="E28" s="16">
        <v>2200</v>
      </c>
    </row>
    <row r="29" spans="1:5" ht="156">
      <c r="A29" s="11" t="s">
        <v>40</v>
      </c>
      <c r="B29" s="29" t="s">
        <v>41</v>
      </c>
      <c r="C29" s="17" t="s">
        <v>42</v>
      </c>
      <c r="D29" s="15">
        <v>466100</v>
      </c>
      <c r="E29" s="16">
        <v>466100</v>
      </c>
    </row>
    <row r="30" spans="1:5" ht="156">
      <c r="A30" s="11" t="s">
        <v>43</v>
      </c>
      <c r="B30" s="29" t="s">
        <v>44</v>
      </c>
      <c r="C30" s="17" t="s">
        <v>45</v>
      </c>
      <c r="D30" s="15">
        <v>-59400</v>
      </c>
      <c r="E30" s="16">
        <v>-59400</v>
      </c>
    </row>
    <row r="31" spans="1:5" ht="15">
      <c r="A31" s="11" t="s">
        <v>46</v>
      </c>
      <c r="B31" s="28" t="s">
        <v>47</v>
      </c>
      <c r="C31" s="14" t="s">
        <v>48</v>
      </c>
      <c r="D31" s="15">
        <f>D32+D37+D34</f>
        <v>247800</v>
      </c>
      <c r="E31" s="15">
        <f>E32+E37+E34</f>
        <v>247800</v>
      </c>
    </row>
    <row r="32" spans="1:5" ht="15">
      <c r="A32" s="11" t="s">
        <v>49</v>
      </c>
      <c r="B32" s="28" t="s">
        <v>50</v>
      </c>
      <c r="C32" s="14" t="s">
        <v>51</v>
      </c>
      <c r="D32" s="15">
        <f>D33</f>
        <v>180000</v>
      </c>
      <c r="E32" s="16">
        <f>E33</f>
        <v>180000</v>
      </c>
    </row>
    <row r="33" spans="1:5" ht="62.25">
      <c r="A33" s="11" t="s">
        <v>52</v>
      </c>
      <c r="B33" s="28" t="s">
        <v>53</v>
      </c>
      <c r="C33" s="14" t="s">
        <v>54</v>
      </c>
      <c r="D33" s="15">
        <v>180000</v>
      </c>
      <c r="E33" s="16">
        <v>180000</v>
      </c>
    </row>
    <row r="34" spans="1:5" ht="15">
      <c r="A34" s="11" t="s">
        <v>55</v>
      </c>
      <c r="B34" s="28" t="s">
        <v>56</v>
      </c>
      <c r="C34" s="14" t="s">
        <v>57</v>
      </c>
      <c r="D34" s="15">
        <f>D36+D35</f>
        <v>50200</v>
      </c>
      <c r="E34" s="15">
        <f>E36+E35</f>
        <v>50200</v>
      </c>
    </row>
    <row r="35" spans="1:5" ht="15">
      <c r="A35" s="11" t="s">
        <v>58</v>
      </c>
      <c r="B35" s="28" t="s">
        <v>59</v>
      </c>
      <c r="C35" s="14" t="s">
        <v>60</v>
      </c>
      <c r="D35" s="15">
        <v>1200</v>
      </c>
      <c r="E35" s="15">
        <v>1200</v>
      </c>
    </row>
    <row r="36" spans="1:5" ht="15">
      <c r="A36" s="11" t="s">
        <v>61</v>
      </c>
      <c r="B36" s="28" t="s">
        <v>62</v>
      </c>
      <c r="C36" s="14" t="s">
        <v>63</v>
      </c>
      <c r="D36" s="15">
        <v>49000</v>
      </c>
      <c r="E36" s="15">
        <v>49000</v>
      </c>
    </row>
    <row r="37" spans="1:5" ht="15">
      <c r="A37" s="11" t="s">
        <v>64</v>
      </c>
      <c r="B37" s="28" t="s">
        <v>65</v>
      </c>
      <c r="C37" s="14" t="s">
        <v>66</v>
      </c>
      <c r="D37" s="15">
        <f>D38+D39</f>
        <v>17600</v>
      </c>
      <c r="E37" s="16">
        <f>E38+E39</f>
        <v>17600</v>
      </c>
    </row>
    <row r="38" spans="1:5" ht="46.5">
      <c r="A38" s="11" t="s">
        <v>67</v>
      </c>
      <c r="B38" s="28" t="s">
        <v>68</v>
      </c>
      <c r="C38" s="14" t="s">
        <v>69</v>
      </c>
      <c r="D38" s="15">
        <v>2600</v>
      </c>
      <c r="E38" s="16">
        <v>2600</v>
      </c>
    </row>
    <row r="39" spans="1:5" ht="46.5">
      <c r="A39" s="11" t="s">
        <v>70</v>
      </c>
      <c r="B39" s="28" t="s">
        <v>71</v>
      </c>
      <c r="C39" s="14" t="s">
        <v>72</v>
      </c>
      <c r="D39" s="15">
        <v>15000</v>
      </c>
      <c r="E39" s="16">
        <v>15000</v>
      </c>
    </row>
    <row r="40" spans="1:5" ht="15">
      <c r="A40" s="11" t="s">
        <v>73</v>
      </c>
      <c r="B40" s="28" t="s">
        <v>74</v>
      </c>
      <c r="C40" s="14" t="s">
        <v>75</v>
      </c>
      <c r="D40" s="15">
        <f>D41</f>
        <v>41000</v>
      </c>
      <c r="E40" s="16">
        <f>E41</f>
        <v>41000</v>
      </c>
    </row>
    <row r="41" spans="1:5" ht="62.25">
      <c r="A41" s="11" t="s">
        <v>76</v>
      </c>
      <c r="B41" s="28" t="s">
        <v>77</v>
      </c>
      <c r="C41" s="14" t="s">
        <v>78</v>
      </c>
      <c r="D41" s="15">
        <f>D42</f>
        <v>41000</v>
      </c>
      <c r="E41" s="16">
        <f>E42</f>
        <v>41000</v>
      </c>
    </row>
    <row r="42" spans="1:5" ht="108.75">
      <c r="A42" s="11" t="s">
        <v>79</v>
      </c>
      <c r="B42" s="28" t="s">
        <v>80</v>
      </c>
      <c r="C42" s="14" t="s">
        <v>81</v>
      </c>
      <c r="D42" s="15">
        <v>41000</v>
      </c>
      <c r="E42" s="16">
        <v>41000</v>
      </c>
    </row>
    <row r="43" spans="1:5" ht="62.25">
      <c r="A43" s="11" t="s">
        <v>82</v>
      </c>
      <c r="B43" s="28" t="s">
        <v>83</v>
      </c>
      <c r="C43" s="14" t="s">
        <v>84</v>
      </c>
      <c r="D43" s="15">
        <f>D44+D46</f>
        <v>1150000</v>
      </c>
      <c r="E43" s="16">
        <f>E44+E46</f>
        <v>1150000</v>
      </c>
    </row>
    <row r="44" spans="1:5" ht="108.75">
      <c r="A44" s="11" t="s">
        <v>85</v>
      </c>
      <c r="B44" s="28" t="s">
        <v>86</v>
      </c>
      <c r="C44" s="14" t="s">
        <v>87</v>
      </c>
      <c r="D44" s="15">
        <f>D45</f>
        <v>1000000</v>
      </c>
      <c r="E44" s="15">
        <f>E45</f>
        <v>1000000</v>
      </c>
    </row>
    <row r="45" spans="1:5" ht="46.5">
      <c r="A45" s="11" t="s">
        <v>88</v>
      </c>
      <c r="B45" s="29" t="s">
        <v>89</v>
      </c>
      <c r="C45" s="14" t="s">
        <v>90</v>
      </c>
      <c r="D45" s="15">
        <v>1000000</v>
      </c>
      <c r="E45" s="16">
        <v>1000000</v>
      </c>
    </row>
    <row r="46" spans="1:5" ht="108.75">
      <c r="A46" s="11" t="s">
        <v>85</v>
      </c>
      <c r="B46" s="28" t="s">
        <v>91</v>
      </c>
      <c r="C46" s="14" t="s">
        <v>92</v>
      </c>
      <c r="D46" s="15">
        <f>D47</f>
        <v>150000</v>
      </c>
      <c r="E46" s="16">
        <f>E47</f>
        <v>150000</v>
      </c>
    </row>
    <row r="47" spans="1:5" ht="93">
      <c r="A47" s="11" t="s">
        <v>88</v>
      </c>
      <c r="B47" s="28" t="s">
        <v>93</v>
      </c>
      <c r="C47" s="14" t="s">
        <v>94</v>
      </c>
      <c r="D47" s="15">
        <v>150000</v>
      </c>
      <c r="E47" s="16">
        <v>150000</v>
      </c>
    </row>
    <row r="48" spans="1:5" ht="15">
      <c r="A48" s="18" t="s">
        <v>95</v>
      </c>
      <c r="B48" s="30" t="s">
        <v>96</v>
      </c>
      <c r="C48" s="19" t="s">
        <v>97</v>
      </c>
      <c r="D48" s="12">
        <f>D49</f>
        <v>9254700</v>
      </c>
      <c r="E48" s="12">
        <f>E49</f>
        <v>8496600</v>
      </c>
    </row>
    <row r="49" spans="1:5" ht="46.5">
      <c r="A49" s="11" t="s">
        <v>98</v>
      </c>
      <c r="B49" s="29" t="s">
        <v>99</v>
      </c>
      <c r="C49" s="20" t="s">
        <v>100</v>
      </c>
      <c r="D49" s="15">
        <f>D50+D52</f>
        <v>9254700</v>
      </c>
      <c r="E49" s="15">
        <f>E50+E52</f>
        <v>8496600</v>
      </c>
    </row>
    <row r="50" spans="1:5" ht="30.75">
      <c r="A50" s="11" t="s">
        <v>101</v>
      </c>
      <c r="B50" s="29" t="s">
        <v>102</v>
      </c>
      <c r="C50" s="21" t="s">
        <v>103</v>
      </c>
      <c r="D50" s="15">
        <f>D51</f>
        <v>8687400</v>
      </c>
      <c r="E50" s="15">
        <f>E51</f>
        <v>7910900</v>
      </c>
    </row>
    <row r="51" spans="1:5" ht="46.5">
      <c r="A51" s="11" t="s">
        <v>104</v>
      </c>
      <c r="B51" s="29" t="s">
        <v>105</v>
      </c>
      <c r="C51" s="20" t="s">
        <v>106</v>
      </c>
      <c r="D51" s="15">
        <v>8687400</v>
      </c>
      <c r="E51" s="15">
        <v>7910900</v>
      </c>
    </row>
    <row r="52" spans="1:5" ht="30.75">
      <c r="A52" s="11" t="s">
        <v>107</v>
      </c>
      <c r="B52" s="29" t="s">
        <v>108</v>
      </c>
      <c r="C52" s="21" t="s">
        <v>109</v>
      </c>
      <c r="D52" s="15">
        <f>D53+D54+D55</f>
        <v>567300</v>
      </c>
      <c r="E52" s="15">
        <f>E53+E54+E55</f>
        <v>585700</v>
      </c>
    </row>
    <row r="53" spans="1:5" ht="46.5">
      <c r="A53" s="11" t="s">
        <v>110</v>
      </c>
      <c r="B53" s="28" t="s">
        <v>111</v>
      </c>
      <c r="C53" s="21" t="s">
        <v>112</v>
      </c>
      <c r="D53" s="15">
        <f>26900-1200</f>
        <v>25700</v>
      </c>
      <c r="E53" s="15">
        <f>27400-1200</f>
        <v>26200</v>
      </c>
    </row>
    <row r="54" spans="1:5" ht="62.25">
      <c r="A54" s="11" t="s">
        <v>113</v>
      </c>
      <c r="B54" s="28" t="s">
        <v>114</v>
      </c>
      <c r="C54" s="20" t="s">
        <v>115</v>
      </c>
      <c r="D54" s="15">
        <v>510500</v>
      </c>
      <c r="E54" s="15">
        <v>528400</v>
      </c>
    </row>
    <row r="55" spans="1:5" ht="46.5">
      <c r="A55" s="11" t="s">
        <v>116</v>
      </c>
      <c r="B55" s="28" t="s">
        <v>117</v>
      </c>
      <c r="C55" s="21" t="s">
        <v>118</v>
      </c>
      <c r="D55" s="15">
        <v>31100</v>
      </c>
      <c r="E55" s="15">
        <v>31100</v>
      </c>
    </row>
    <row r="56" spans="1:5" ht="15">
      <c r="A56" s="35" t="s">
        <v>119</v>
      </c>
      <c r="B56" s="35"/>
      <c r="C56" s="35"/>
      <c r="D56" s="22">
        <f>D48+D20</f>
        <v>25667800</v>
      </c>
      <c r="E56" s="22">
        <f>E48+E20</f>
        <v>25309700</v>
      </c>
    </row>
    <row r="57" spans="1:5" ht="15">
      <c r="A57" s="36" t="s">
        <v>120</v>
      </c>
      <c r="B57" s="36"/>
      <c r="C57" s="36"/>
      <c r="D57" s="36"/>
      <c r="E57" s="36"/>
    </row>
    <row r="58" spans="2:5" ht="15">
      <c r="B58" s="37" t="s">
        <v>121</v>
      </c>
      <c r="C58" s="37"/>
      <c r="D58" s="37"/>
      <c r="E58" s="37"/>
    </row>
    <row r="59" spans="2:4" ht="15">
      <c r="B59" s="23"/>
      <c r="C59" s="24"/>
      <c r="D59" s="24"/>
    </row>
  </sheetData>
  <sheetProtection selectLockedCells="1" selectUnlockedCells="1"/>
  <mergeCells count="19">
    <mergeCell ref="A57:E57"/>
    <mergeCell ref="B58:E58"/>
    <mergeCell ref="A16:A18"/>
    <mergeCell ref="B16:B18"/>
    <mergeCell ref="C16:C18"/>
    <mergeCell ref="D17:D18"/>
    <mergeCell ref="E17:E18"/>
    <mergeCell ref="D2:E2"/>
    <mergeCell ref="D3:E3"/>
    <mergeCell ref="D4:E4"/>
    <mergeCell ref="D5:E5"/>
    <mergeCell ref="D7:E7"/>
    <mergeCell ref="A56:C56"/>
    <mergeCell ref="D8:E8"/>
    <mergeCell ref="D9:E9"/>
    <mergeCell ref="D10:E10"/>
    <mergeCell ref="A12:E12"/>
    <mergeCell ref="A13:E13"/>
    <mergeCell ref="D16:E16"/>
  </mergeCells>
  <printOptions/>
  <pageMargins left="1.1023622047244095" right="0.5905511811023623" top="0.984251968503937" bottom="0.7874015748031497" header="0.5905511811023623" footer="0.5118110236220472"/>
  <pageSetup fitToHeight="3" fitToWidth="1" horizontalDpi="300" verticalDpi="300" orientation="portrait" paperSize="9" scale="64" r:id="rId1"/>
  <headerFooter differentFirst="1" alignWithMargins="0">
    <oddHeader>&amp;C&amp;P</oddHeader>
  </headerFooter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2022-02-24T08:29:48Z</cp:lastPrinted>
  <dcterms:created xsi:type="dcterms:W3CDTF">2021-10-28T06:51:56Z</dcterms:created>
  <dcterms:modified xsi:type="dcterms:W3CDTF">2022-03-11T07:28:13Z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0667C8DDD14744EDA61DDF6E691B648F</vt:lpwstr>
  </property>
  <property fmtid="{D5CDD505-2E9C-101B-9397-08002B2CF9AE}" pid="3" name="KSOProductBuildVer">
    <vt:lpwstr>1049-11.2.0.10463</vt:lpwstr>
  </property>
</Properties>
</file>